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35" windowWidth="11340" windowHeight="5520"/>
  </bookViews>
  <sheets>
    <sheet name="Πίνακας 12" sheetId="2" r:id="rId1"/>
  </sheets>
  <definedNames>
    <definedName name="_xlnm.Print_Area" localSheetId="0">'Πίνακας 12'!$A$1:$AB$24</definedName>
  </definedNames>
  <calcPr calcId="125725"/>
</workbook>
</file>

<file path=xl/calcChain.xml><?xml version="1.0" encoding="utf-8"?>
<calcChain xmlns="http://schemas.openxmlformats.org/spreadsheetml/2006/main">
  <c r="Y6" i="2"/>
  <c r="X6"/>
  <c r="H22"/>
  <c r="X7"/>
  <c r="X8"/>
  <c r="X9"/>
  <c r="X10"/>
  <c r="X11"/>
  <c r="X12"/>
  <c r="X13"/>
  <c r="X14"/>
  <c r="X15"/>
  <c r="X16"/>
  <c r="X17"/>
  <c r="X18"/>
  <c r="X19"/>
  <c r="X20"/>
  <c r="X21"/>
  <c r="X22" l="1"/>
  <c r="T22"/>
  <c r="P22"/>
  <c r="L22"/>
  <c r="D22"/>
  <c r="W9"/>
  <c r="U22"/>
  <c r="Q22"/>
  <c r="I22"/>
  <c r="M22"/>
  <c r="E22"/>
  <c r="Y20" l="1"/>
  <c r="Y21"/>
  <c r="F13" l="1"/>
  <c r="G13" s="1"/>
  <c r="Y19"/>
  <c r="Y18"/>
  <c r="Y17"/>
  <c r="Y16"/>
  <c r="Y15"/>
  <c r="Y14"/>
  <c r="Y13"/>
  <c r="Y12"/>
  <c r="Y11"/>
  <c r="Y10"/>
  <c r="Y9"/>
  <c r="Y8"/>
  <c r="Y7"/>
  <c r="Z21"/>
  <c r="AA21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V22"/>
  <c r="W22" s="1"/>
  <c r="R22"/>
  <c r="S22" s="1"/>
  <c r="J22"/>
  <c r="K22" s="1"/>
  <c r="F22"/>
  <c r="G22" s="1"/>
  <c r="R6"/>
  <c r="S6" s="1"/>
  <c r="R7"/>
  <c r="S7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V21"/>
  <c r="W21" s="1"/>
  <c r="J21"/>
  <c r="K21" s="1"/>
  <c r="F21"/>
  <c r="G21" s="1"/>
  <c r="V20"/>
  <c r="W20" s="1"/>
  <c r="J20"/>
  <c r="K20" s="1"/>
  <c r="F20"/>
  <c r="G20" s="1"/>
  <c r="V19"/>
  <c r="W19" s="1"/>
  <c r="J19"/>
  <c r="K19" s="1"/>
  <c r="F19"/>
  <c r="G19" s="1"/>
  <c r="V18"/>
  <c r="W18" s="1"/>
  <c r="J18"/>
  <c r="K18" s="1"/>
  <c r="F18"/>
  <c r="G18" s="1"/>
  <c r="V17"/>
  <c r="W17" s="1"/>
  <c r="J17"/>
  <c r="K17" s="1"/>
  <c r="F17"/>
  <c r="G17" s="1"/>
  <c r="V16"/>
  <c r="W16" s="1"/>
  <c r="J16"/>
  <c r="K16" s="1"/>
  <c r="F16"/>
  <c r="G16" s="1"/>
  <c r="V15"/>
  <c r="W15" s="1"/>
  <c r="J15"/>
  <c r="K15" s="1"/>
  <c r="F15"/>
  <c r="G15" s="1"/>
  <c r="V14"/>
  <c r="W14" s="1"/>
  <c r="J14"/>
  <c r="K14" s="1"/>
  <c r="F14"/>
  <c r="G14" s="1"/>
  <c r="V13"/>
  <c r="W13" s="1"/>
  <c r="J13"/>
  <c r="K13" s="1"/>
  <c r="V12"/>
  <c r="W12" s="1"/>
  <c r="J12"/>
  <c r="K12" s="1"/>
  <c r="F12"/>
  <c r="G12" s="1"/>
  <c r="V11"/>
  <c r="W11" s="1"/>
  <c r="J11"/>
  <c r="K11" s="1"/>
  <c r="F11"/>
  <c r="G11" s="1"/>
  <c r="V10"/>
  <c r="W10" s="1"/>
  <c r="J10"/>
  <c r="K10" s="1"/>
  <c r="F10"/>
  <c r="G10" s="1"/>
  <c r="J9"/>
  <c r="K9" s="1"/>
  <c r="F9"/>
  <c r="G9" s="1"/>
  <c r="V8"/>
  <c r="W8" s="1"/>
  <c r="J8"/>
  <c r="K8" s="1"/>
  <c r="F8"/>
  <c r="G8" s="1"/>
  <c r="V7"/>
  <c r="W7" s="1"/>
  <c r="J7"/>
  <c r="K7" s="1"/>
  <c r="F7"/>
  <c r="G7" s="1"/>
  <c r="V6"/>
  <c r="W6" s="1"/>
  <c r="J6"/>
  <c r="K6" s="1"/>
  <c r="F6"/>
  <c r="G6" s="1"/>
  <c r="Z9" l="1"/>
  <c r="AA9" s="1"/>
  <c r="Z13"/>
  <c r="AA13" s="1"/>
  <c r="Z17"/>
  <c r="AA17" s="1"/>
  <c r="Z18"/>
  <c r="AA18" s="1"/>
  <c r="Z11"/>
  <c r="AA11" s="1"/>
  <c r="Z15"/>
  <c r="AA15" s="1"/>
  <c r="Z19"/>
  <c r="AA19" s="1"/>
  <c r="Y22"/>
  <c r="Z7"/>
  <c r="AA7" s="1"/>
  <c r="Z12"/>
  <c r="AA12" s="1"/>
  <c r="Z16"/>
  <c r="AA16" s="1"/>
  <c r="Z8"/>
  <c r="AA8" s="1"/>
  <c r="Z14"/>
  <c r="AA14" s="1"/>
  <c r="Z10"/>
  <c r="AA10" s="1"/>
  <c r="Z6"/>
  <c r="AA6" s="1"/>
  <c r="Z20"/>
  <c r="AA20" s="1"/>
  <c r="Z22" l="1"/>
  <c r="AA22" s="1"/>
</calcChain>
</file>

<file path=xl/sharedStrings.xml><?xml version="1.0" encoding="utf-8"?>
<sst xmlns="http://schemas.openxmlformats.org/spreadsheetml/2006/main" count="75" uniqueCount="61">
  <si>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</si>
  <si>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</si>
  <si>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</si>
  <si>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</si>
  <si>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</si>
  <si>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</si>
  <si>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</si>
  <si>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</si>
  <si>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</si>
  <si>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</si>
  <si>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</si>
  <si>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</si>
  <si>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</si>
  <si>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</si>
  <si>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</si>
  <si>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</si>
  <si>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</si>
  <si>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</si>
  <si>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</si>
  <si>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</si>
  <si>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</si>
  <si>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</si>
  <si>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</si>
  <si>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</si>
  <si>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</si>
  <si>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</si>
  <si>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</si>
  <si>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</si>
  <si>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</si>
  <si>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</si>
  <si>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</si>
  <si>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</si>
  <si>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</si>
  <si>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</si>
  <si>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</si>
  <si>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</si>
  <si>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</si>
  <si>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</si>
  <si>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</si>
  <si>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</si>
  <si>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</si>
  <si>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</si>
  <si>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</si>
  <si>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</si>
  <si>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</si>
  <si>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</si>
  <si>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</si>
  <si>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</si>
  <si>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</si>
  <si>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</si>
  <si>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</si>
  <si>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</si>
  <si>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</si>
  <si>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</si>
  <si>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</si>
  <si>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</si>
  <si>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</si>
  <si>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</si>
  <si>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</si>
  <si>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</si>
  <si>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>ΠΙΝΑΚΑΣ 12 : Εγγεγραμμένη Ανεργία κατά Οικονομική Δραστηριότητα και κατά Επαρχία κατά τον Απρίλιο και Μάιο του 2014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</si>
</sst>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0"/>
      <color indexed="17"/>
      <name val="Arial"/>
      <family val="2"/>
      <charset val="161"/>
    </font>
    <font>
      <sz val="11"/>
      <color theme="1"/>
      <name val="Calibri"/>
      <family val="2"/>
      <scheme val="minor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79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6" fillId="0" borderId="0" xfId="0" applyFont="1"/>
    <xf numFmtId="0" fontId="3" fillId="0" borderId="0" xfId="0" applyFont="1" applyFill="1"/>
    <xf numFmtId="0" fontId="7" fillId="0" borderId="0" xfId="0" applyFont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/>
    <xf numFmtId="0" fontId="9" fillId="0" borderId="8" xfId="0" applyFont="1" applyFill="1" applyBorder="1"/>
    <xf numFmtId="0" fontId="9" fillId="0" borderId="9" xfId="0" applyFont="1" applyFill="1" applyBorder="1" applyAlignment="1">
      <alignment horizontal="center"/>
    </xf>
    <xf numFmtId="9" fontId="10" fillId="0" borderId="7" xfId="0" applyNumberFormat="1" applyFont="1" applyFill="1" applyBorder="1"/>
    <xf numFmtId="3" fontId="10" fillId="0" borderId="2" xfId="0" applyNumberFormat="1" applyFont="1" applyFill="1" applyBorder="1"/>
    <xf numFmtId="0" fontId="9" fillId="0" borderId="5" xfId="0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3" fontId="0" fillId="0" borderId="0" xfId="0" applyNumberFormat="1" applyBorder="1"/>
    <xf numFmtId="0" fontId="10" fillId="0" borderId="6" xfId="0" applyFont="1" applyFill="1" applyBorder="1"/>
    <xf numFmtId="0" fontId="3" fillId="0" borderId="0" xfId="0" applyFont="1" applyFill="1" applyBorder="1"/>
    <xf numFmtId="17" fontId="10" fillId="0" borderId="1" xfId="0" applyNumberFormat="1" applyFont="1" applyFill="1" applyBorder="1"/>
    <xf numFmtId="0" fontId="11" fillId="0" borderId="0" xfId="0" applyFont="1"/>
    <xf numFmtId="0" fontId="9" fillId="0" borderId="16" xfId="0" applyFont="1" applyFill="1" applyBorder="1"/>
    <xf numFmtId="3" fontId="10" fillId="0" borderId="19" xfId="0" applyNumberFormat="1" applyFont="1" applyFill="1" applyBorder="1"/>
    <xf numFmtId="3" fontId="10" fillId="0" borderId="20" xfId="0" applyNumberFormat="1" applyFont="1" applyFill="1" applyBorder="1"/>
    <xf numFmtId="3" fontId="10" fillId="0" borderId="21" xfId="0" applyNumberFormat="1" applyFont="1" applyFill="1" applyBorder="1"/>
    <xf numFmtId="0" fontId="9" fillId="0" borderId="22" xfId="0" applyFont="1" applyFill="1" applyBorder="1"/>
    <xf numFmtId="0" fontId="9" fillId="0" borderId="23" xfId="0" applyFont="1" applyFill="1" applyBorder="1"/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/>
    <xf numFmtId="0" fontId="0" fillId="0" borderId="2" xfId="0" applyNumberFormat="1" applyBorder="1"/>
    <xf numFmtId="9" fontId="10" fillId="0" borderId="2" xfId="0" applyNumberFormat="1" applyFont="1" applyFill="1" applyBorder="1"/>
    <xf numFmtId="3" fontId="9" fillId="0" borderId="2" xfId="0" applyNumberFormat="1" applyFont="1" applyFill="1" applyBorder="1"/>
    <xf numFmtId="0" fontId="10" fillId="0" borderId="27" xfId="0" applyFont="1" applyFill="1" applyBorder="1"/>
    <xf numFmtId="0" fontId="10" fillId="0" borderId="28" xfId="0" applyFont="1" applyFill="1" applyBorder="1"/>
    <xf numFmtId="0" fontId="9" fillId="0" borderId="29" xfId="0" applyFont="1" applyFill="1" applyBorder="1"/>
    <xf numFmtId="0" fontId="10" fillId="0" borderId="17" xfId="0" applyFont="1" applyFill="1" applyBorder="1"/>
    <xf numFmtId="0" fontId="10" fillId="0" borderId="17" xfId="0" quotePrefix="1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31" xfId="0" applyFont="1" applyFill="1" applyBorder="1"/>
    <xf numFmtId="0" fontId="9" fillId="0" borderId="32" xfId="0" applyFont="1" applyFill="1" applyBorder="1"/>
    <xf numFmtId="0" fontId="12" fillId="0" borderId="16" xfId="0" applyFont="1" applyBorder="1"/>
    <xf numFmtId="0" fontId="13" fillId="2" borderId="33" xfId="0" applyFont="1" applyFill="1" applyBorder="1"/>
    <xf numFmtId="0" fontId="12" fillId="0" borderId="16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9" fillId="0" borderId="26" xfId="0" applyFont="1" applyFill="1" applyBorder="1"/>
    <xf numFmtId="0" fontId="10" fillId="0" borderId="30" xfId="0" applyFont="1" applyFill="1" applyBorder="1"/>
    <xf numFmtId="3" fontId="10" fillId="0" borderId="10" xfId="0" applyNumberFormat="1" applyFont="1" applyFill="1" applyBorder="1"/>
    <xf numFmtId="9" fontId="10" fillId="0" borderId="9" xfId="0" applyNumberFormat="1" applyFont="1" applyFill="1" applyBorder="1"/>
    <xf numFmtId="0" fontId="1" fillId="0" borderId="25" xfId="0" applyNumberFormat="1" applyFont="1" applyBorder="1"/>
    <xf numFmtId="3" fontId="10" fillId="0" borderId="11" xfId="0" applyNumberFormat="1" applyFont="1" applyFill="1" applyBorder="1"/>
    <xf numFmtId="3" fontId="1" fillId="0" borderId="11" xfId="0" applyNumberFormat="1" applyFont="1" applyFill="1" applyBorder="1"/>
    <xf numFmtId="3" fontId="10" fillId="0" borderId="9" xfId="0" applyNumberFormat="1" applyFont="1" applyFill="1" applyBorder="1"/>
    <xf numFmtId="3" fontId="10" fillId="0" borderId="8" xfId="0" applyNumberFormat="1" applyFont="1" applyFill="1" applyBorder="1"/>
    <xf numFmtId="3" fontId="10" fillId="0" borderId="4" xfId="0" applyNumberFormat="1" applyFont="1" applyFill="1" applyBorder="1"/>
    <xf numFmtId="0" fontId="0" fillId="0" borderId="2" xfId="0" applyBorder="1"/>
    <xf numFmtId="0" fontId="10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</cellXfs>
  <cellStyles count="9">
    <cellStyle name="Normal" xfId="0" builtinId="0"/>
    <cellStyle name="Normal 13" xfId="1"/>
    <cellStyle name="Normal 14" xfId="2"/>
    <cellStyle name="Normal 16" xfId="3"/>
    <cellStyle name="Normal 2 2" xfId="4"/>
    <cellStyle name="Normal 3 2" xfId="5"/>
    <cellStyle name="Normal 5" xfId="6"/>
    <cellStyle name="Normal 6" xfId="7"/>
    <cellStyle name="Normal 7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="82" zoomScaleNormal="82" workbookViewId="0">
      <selection activeCell="S28" sqref="S28"/>
    </sheetView>
  </sheetViews>
  <sheetFormatPr defaultRowHeight="12.75"/>
  <cols>
    <col min="1" max="1" width="2.42578125" customWidth="1"/>
    <col min="2" max="2" width="2.85546875" customWidth="1"/>
    <col min="3" max="3" width="18.5703125" customWidth="1"/>
    <col min="4" max="5" width="7.140625" customWidth="1"/>
    <col min="6" max="6" width="6.28515625" style="2" customWidth="1"/>
    <col min="7" max="7" width="6.85546875" style="2" customWidth="1"/>
    <col min="8" max="8" width="6.85546875" customWidth="1"/>
    <col min="9" max="9" width="7" customWidth="1"/>
    <col min="10" max="10" width="6.140625" style="2" customWidth="1"/>
    <col min="11" max="11" width="7.85546875" style="2" customWidth="1"/>
    <col min="12" max="12" width="6.7109375" style="2" customWidth="1"/>
    <col min="13" max="13" width="7" style="2" customWidth="1"/>
    <col min="14" max="15" width="6.5703125" style="2" customWidth="1"/>
    <col min="16" max="16" width="6.85546875" customWidth="1"/>
    <col min="17" max="17" width="7.28515625" customWidth="1"/>
    <col min="18" max="18" width="5.140625" style="2" customWidth="1"/>
    <col min="19" max="19" width="6.140625" style="2" customWidth="1"/>
    <col min="20" max="20" width="6.85546875" customWidth="1"/>
    <col min="21" max="21" width="7" customWidth="1"/>
    <col min="22" max="22" width="5.28515625" customWidth="1"/>
    <col min="23" max="23" width="5.7109375" customWidth="1"/>
    <col min="24" max="24" width="6.7109375" customWidth="1"/>
    <col min="25" max="25" width="7" customWidth="1"/>
    <col min="26" max="26" width="6.140625" customWidth="1"/>
    <col min="27" max="27" width="5.5703125" customWidth="1"/>
  </cols>
  <sheetData>
    <row r="1" spans="1:27">
      <c r="A1" s="76" t="s">
        <v>60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6"/>
      <c r="AA1" s="6"/>
    </row>
    <row r="2" spans="1:27" s="3" customFormat="1" ht="16.5" customHeight="1" thickBot="1">
      <c r="A2" s="9"/>
      <c r="B2" s="9"/>
      <c r="C2" s="9"/>
      <c r="D2" s="9"/>
      <c r="E2" s="9"/>
      <c r="F2" s="4"/>
      <c r="G2" s="4"/>
      <c r="H2" s="9"/>
      <c r="I2" s="9"/>
      <c r="J2" s="4"/>
      <c r="K2" s="4"/>
      <c r="L2" s="4"/>
      <c r="M2" s="4"/>
      <c r="N2" s="4"/>
      <c r="O2" s="4"/>
      <c r="P2" s="9"/>
      <c r="Q2" s="9"/>
      <c r="R2" s="4"/>
      <c r="S2" s="4"/>
      <c r="T2" s="9"/>
      <c r="U2" s="9"/>
      <c r="V2" s="9"/>
      <c r="W2" s="9"/>
      <c r="X2" s="9"/>
      <c r="Y2" s="9"/>
      <c r="Z2" s="9"/>
      <c r="AA2" s="9"/>
    </row>
    <row r="3" spans="1:27" s="5" customFormat="1" ht="16.5" customHeight="1" thickBot="1">
      <c r="A3" s="23"/>
      <c r="B3" s="47"/>
      <c r="C3" s="40" t="s">
        <v>3</v>
      </c>
      <c r="D3" s="77" t="s">
        <v>6</v>
      </c>
      <c r="E3" s="69"/>
      <c r="F3" s="69"/>
      <c r="G3" s="70"/>
      <c r="H3" s="71" t="s">
        <v>38</v>
      </c>
      <c r="I3" s="72"/>
      <c r="J3" s="72"/>
      <c r="K3" s="73"/>
      <c r="L3" s="71" t="s">
        <v>39</v>
      </c>
      <c r="M3" s="72"/>
      <c r="N3" s="72"/>
      <c r="O3" s="73"/>
      <c r="P3" s="68" t="s">
        <v>2</v>
      </c>
      <c r="Q3" s="69"/>
      <c r="R3" s="69"/>
      <c r="S3" s="70"/>
      <c r="T3" s="77" t="s">
        <v>7</v>
      </c>
      <c r="U3" s="69"/>
      <c r="V3" s="69"/>
      <c r="W3" s="70"/>
      <c r="X3" s="77" t="s">
        <v>5</v>
      </c>
      <c r="Y3" s="69"/>
      <c r="Z3" s="69"/>
      <c r="AA3" s="70"/>
    </row>
    <row r="4" spans="1:27" s="3" customFormat="1" ht="16.5" customHeight="1" thickBot="1">
      <c r="A4" s="27"/>
      <c r="B4" s="48"/>
      <c r="C4" s="41" t="s">
        <v>4</v>
      </c>
      <c r="D4" s="25">
        <v>41730</v>
      </c>
      <c r="E4" s="25">
        <v>41760</v>
      </c>
      <c r="F4" s="74" t="s">
        <v>1</v>
      </c>
      <c r="G4" s="75"/>
      <c r="H4" s="25">
        <v>41730</v>
      </c>
      <c r="I4" s="25">
        <v>41760</v>
      </c>
      <c r="J4" s="74" t="s">
        <v>1</v>
      </c>
      <c r="K4" s="75"/>
      <c r="L4" s="25">
        <v>41730</v>
      </c>
      <c r="M4" s="25">
        <v>41760</v>
      </c>
      <c r="N4" s="74" t="s">
        <v>1</v>
      </c>
      <c r="O4" s="75"/>
      <c r="P4" s="25">
        <v>41730</v>
      </c>
      <c r="Q4" s="25">
        <v>41760</v>
      </c>
      <c r="R4" s="74" t="s">
        <v>1</v>
      </c>
      <c r="S4" s="75"/>
      <c r="T4" s="25">
        <v>41730</v>
      </c>
      <c r="U4" s="25">
        <v>41760</v>
      </c>
      <c r="V4" s="74" t="s">
        <v>1</v>
      </c>
      <c r="W4" s="75"/>
      <c r="X4" s="25">
        <v>41730</v>
      </c>
      <c r="Y4" s="25">
        <v>41760</v>
      </c>
      <c r="Z4" s="78" t="s">
        <v>1</v>
      </c>
      <c r="AA4" s="75"/>
    </row>
    <row r="5" spans="1:27" s="3" customFormat="1" ht="16.5" customHeight="1" thickBot="1">
      <c r="A5" s="49" t="s">
        <v>43</v>
      </c>
      <c r="B5" s="50" t="s">
        <v>44</v>
      </c>
      <c r="C5" s="42"/>
      <c r="D5" s="32"/>
      <c r="E5" s="32"/>
      <c r="F5" s="33" t="s">
        <v>41</v>
      </c>
      <c r="G5" s="34" t="s">
        <v>9</v>
      </c>
      <c r="H5" s="32"/>
      <c r="I5" s="32"/>
      <c r="J5" s="33" t="s">
        <v>41</v>
      </c>
      <c r="K5" s="34" t="s">
        <v>9</v>
      </c>
      <c r="L5" s="32"/>
      <c r="M5" s="32"/>
      <c r="N5" s="33" t="s">
        <v>41</v>
      </c>
      <c r="O5" s="34" t="s">
        <v>9</v>
      </c>
      <c r="P5" s="32"/>
      <c r="Q5" s="32"/>
      <c r="R5" s="33" t="s">
        <v>41</v>
      </c>
      <c r="S5" s="34" t="s">
        <v>9</v>
      </c>
      <c r="T5" s="32"/>
      <c r="U5" s="32"/>
      <c r="V5" s="33" t="s">
        <v>41</v>
      </c>
      <c r="W5" s="35" t="s">
        <v>9</v>
      </c>
      <c r="X5" s="31"/>
      <c r="Y5" s="36"/>
      <c r="Z5" s="14"/>
      <c r="AA5" s="15" t="s">
        <v>9</v>
      </c>
    </row>
    <row r="6" spans="1:27" s="3" customFormat="1" ht="16.5" customHeight="1">
      <c r="A6" s="51" t="s">
        <v>24</v>
      </c>
      <c r="B6" s="52" t="s">
        <v>45</v>
      </c>
      <c r="C6" s="43" t="s">
        <v>10</v>
      </c>
      <c r="D6" s="37">
        <v>89</v>
      </c>
      <c r="E6" s="37">
        <v>88</v>
      </c>
      <c r="F6" s="17">
        <f>E6-D6</f>
        <v>-1</v>
      </c>
      <c r="G6" s="38">
        <f>F6/D6</f>
        <v>-1.1235955056179775E-2</v>
      </c>
      <c r="H6" s="37">
        <v>36</v>
      </c>
      <c r="I6" s="37">
        <v>39</v>
      </c>
      <c r="J6" s="17">
        <f>I6-H6</f>
        <v>3</v>
      </c>
      <c r="K6" s="38">
        <f>J6/H6</f>
        <v>8.3333333333333329E-2</v>
      </c>
      <c r="L6" s="37">
        <v>13</v>
      </c>
      <c r="M6" s="37">
        <v>12</v>
      </c>
      <c r="N6" s="17">
        <f>M6-L6</f>
        <v>-1</v>
      </c>
      <c r="O6" s="38">
        <f>N6/L6</f>
        <v>-7.6923076923076927E-2</v>
      </c>
      <c r="P6" s="37">
        <v>83</v>
      </c>
      <c r="Q6" s="37">
        <v>86</v>
      </c>
      <c r="R6" s="17">
        <f>Q6-P6</f>
        <v>3</v>
      </c>
      <c r="S6" s="38">
        <f>R6/P6</f>
        <v>3.614457831325301E-2</v>
      </c>
      <c r="T6" s="37">
        <v>17</v>
      </c>
      <c r="U6" s="37">
        <v>17</v>
      </c>
      <c r="V6" s="17">
        <f>U6-T6</f>
        <v>0</v>
      </c>
      <c r="W6" s="38">
        <f>V6/T6</f>
        <v>0</v>
      </c>
      <c r="X6" s="39">
        <f>D6+H6+L6+P6+T6</f>
        <v>238</v>
      </c>
      <c r="Y6" s="39">
        <f>E6+I6+M6+Q6+U6</f>
        <v>242</v>
      </c>
      <c r="Z6" s="28">
        <f>Y6-X6</f>
        <v>4</v>
      </c>
      <c r="AA6" s="16">
        <f>Z6/X6</f>
        <v>1.680672268907563E-2</v>
      </c>
    </row>
    <row r="7" spans="1:27" s="3" customFormat="1" ht="16.5" customHeight="1">
      <c r="A7" s="51" t="s">
        <v>25</v>
      </c>
      <c r="B7" s="52" t="s">
        <v>46</v>
      </c>
      <c r="C7" s="43" t="s">
        <v>11</v>
      </c>
      <c r="D7" s="37">
        <v>30</v>
      </c>
      <c r="E7" s="37">
        <v>30</v>
      </c>
      <c r="F7" s="17">
        <f t="shared" ref="F7:F22" si="0">E7-D7</f>
        <v>0</v>
      </c>
      <c r="G7" s="38">
        <f t="shared" ref="G7:G22" si="1">F7/D7</f>
        <v>0</v>
      </c>
      <c r="H7" s="37">
        <v>34</v>
      </c>
      <c r="I7" s="37">
        <v>32</v>
      </c>
      <c r="J7" s="17">
        <f t="shared" ref="J7:J22" si="2">I7-H7</f>
        <v>-2</v>
      </c>
      <c r="K7" s="38">
        <f t="shared" ref="K7:K22" si="3">J7/H7</f>
        <v>-5.8823529411764705E-2</v>
      </c>
      <c r="L7" s="37">
        <v>2</v>
      </c>
      <c r="M7" s="37">
        <v>2</v>
      </c>
      <c r="N7" s="17">
        <f t="shared" ref="N7:N22" si="4">M7-L7</f>
        <v>0</v>
      </c>
      <c r="O7" s="38">
        <f t="shared" ref="O7:O22" si="5">N7/L7</f>
        <v>0</v>
      </c>
      <c r="P7" s="37">
        <v>24</v>
      </c>
      <c r="Q7" s="37">
        <v>22</v>
      </c>
      <c r="R7" s="17">
        <f t="shared" ref="R7:R22" si="6">Q7-P7</f>
        <v>-2</v>
      </c>
      <c r="S7" s="38">
        <f t="shared" ref="S7:S22" si="7">R7/P7</f>
        <v>-8.3333333333333329E-2</v>
      </c>
      <c r="T7" s="37">
        <v>5</v>
      </c>
      <c r="U7" s="37">
        <v>11</v>
      </c>
      <c r="V7" s="17">
        <f t="shared" ref="V7:V22" si="8">U7-T7</f>
        <v>6</v>
      </c>
      <c r="W7" s="38">
        <f t="shared" ref="W7:W22" si="9">V7/T7</f>
        <v>1.2</v>
      </c>
      <c r="X7" s="39">
        <f t="shared" ref="X7:X21" si="10">D7+H7+L7+P7+T7</f>
        <v>95</v>
      </c>
      <c r="Y7" s="39">
        <f t="shared" ref="Y7:Y21" si="11">E7+I7+M7+Q7+U7</f>
        <v>97</v>
      </c>
      <c r="Z7" s="29">
        <f t="shared" ref="Z7:Z22" si="12">Y7-X7</f>
        <v>2</v>
      </c>
      <c r="AA7" s="16">
        <f t="shared" ref="AA7:AA22" si="13">Z7/X7</f>
        <v>2.1052631578947368E-2</v>
      </c>
    </row>
    <row r="8" spans="1:27" s="12" customFormat="1" ht="16.5" customHeight="1">
      <c r="A8" s="51" t="s">
        <v>26</v>
      </c>
      <c r="B8" s="52" t="s">
        <v>47</v>
      </c>
      <c r="C8" s="44" t="s">
        <v>12</v>
      </c>
      <c r="D8" s="37">
        <v>1779</v>
      </c>
      <c r="E8" s="37">
        <v>1748</v>
      </c>
      <c r="F8" s="17">
        <f t="shared" si="0"/>
        <v>-31</v>
      </c>
      <c r="G8" s="38">
        <f t="shared" si="1"/>
        <v>-1.7425519955030916E-2</v>
      </c>
      <c r="H8" s="37">
        <v>964</v>
      </c>
      <c r="I8" s="37">
        <v>965</v>
      </c>
      <c r="J8" s="17">
        <f t="shared" si="2"/>
        <v>1</v>
      </c>
      <c r="K8" s="38">
        <f t="shared" si="3"/>
        <v>1.037344398340249E-3</v>
      </c>
      <c r="L8" s="37">
        <v>177</v>
      </c>
      <c r="M8" s="37">
        <v>153</v>
      </c>
      <c r="N8" s="17">
        <f t="shared" si="4"/>
        <v>-24</v>
      </c>
      <c r="O8" s="38">
        <f t="shared" si="5"/>
        <v>-0.13559322033898305</v>
      </c>
      <c r="P8" s="37">
        <v>1447</v>
      </c>
      <c r="Q8" s="37">
        <v>1420</v>
      </c>
      <c r="R8" s="17">
        <f t="shared" si="6"/>
        <v>-27</v>
      </c>
      <c r="S8" s="38">
        <f t="shared" si="7"/>
        <v>-1.8659295093296474E-2</v>
      </c>
      <c r="T8" s="37">
        <v>197</v>
      </c>
      <c r="U8" s="37">
        <v>194</v>
      </c>
      <c r="V8" s="17">
        <f t="shared" si="8"/>
        <v>-3</v>
      </c>
      <c r="W8" s="38">
        <f t="shared" si="9"/>
        <v>-1.5228426395939087E-2</v>
      </c>
      <c r="X8" s="39">
        <f t="shared" si="10"/>
        <v>4564</v>
      </c>
      <c r="Y8" s="39">
        <f t="shared" si="11"/>
        <v>4480</v>
      </c>
      <c r="Z8" s="29">
        <f t="shared" si="12"/>
        <v>-84</v>
      </c>
      <c r="AA8" s="16">
        <f t="shared" si="13"/>
        <v>-1.8404907975460124E-2</v>
      </c>
    </row>
    <row r="9" spans="1:27" s="3" customFormat="1" ht="16.5" customHeight="1">
      <c r="A9" s="51" t="s">
        <v>27</v>
      </c>
      <c r="B9" s="52" t="s">
        <v>48</v>
      </c>
      <c r="C9" s="44" t="s">
        <v>13</v>
      </c>
      <c r="D9" s="37">
        <v>18</v>
      </c>
      <c r="E9" s="37">
        <v>15</v>
      </c>
      <c r="F9" s="17">
        <f t="shared" si="0"/>
        <v>-3</v>
      </c>
      <c r="G9" s="38">
        <f t="shared" si="1"/>
        <v>-0.16666666666666666</v>
      </c>
      <c r="H9" s="37">
        <v>10</v>
      </c>
      <c r="I9" s="37">
        <v>13</v>
      </c>
      <c r="J9" s="17">
        <f t="shared" si="2"/>
        <v>3</v>
      </c>
      <c r="K9" s="38">
        <f t="shared" si="3"/>
        <v>0.3</v>
      </c>
      <c r="L9" s="37">
        <v>2</v>
      </c>
      <c r="M9" s="37">
        <v>2</v>
      </c>
      <c r="N9" s="17">
        <f t="shared" si="4"/>
        <v>0</v>
      </c>
      <c r="O9" s="38">
        <f t="shared" si="5"/>
        <v>0</v>
      </c>
      <c r="P9" s="37">
        <v>28</v>
      </c>
      <c r="Q9" s="37">
        <v>29</v>
      </c>
      <c r="R9" s="17">
        <f t="shared" si="6"/>
        <v>1</v>
      </c>
      <c r="S9" s="38">
        <f t="shared" si="7"/>
        <v>3.5714285714285712E-2</v>
      </c>
      <c r="T9" s="37">
        <v>1</v>
      </c>
      <c r="U9" s="37">
        <v>1</v>
      </c>
      <c r="V9" s="17">
        <v>1</v>
      </c>
      <c r="W9" s="38">
        <f t="shared" si="9"/>
        <v>1</v>
      </c>
      <c r="X9" s="39">
        <f t="shared" si="10"/>
        <v>59</v>
      </c>
      <c r="Y9" s="39">
        <f t="shared" si="11"/>
        <v>60</v>
      </c>
      <c r="Z9" s="29">
        <f t="shared" si="12"/>
        <v>1</v>
      </c>
      <c r="AA9" s="16">
        <f t="shared" si="13"/>
        <v>1.6949152542372881E-2</v>
      </c>
    </row>
    <row r="10" spans="1:27" s="3" customFormat="1" ht="16.5" customHeight="1">
      <c r="A10" s="51" t="s">
        <v>28</v>
      </c>
      <c r="B10" s="52" t="s">
        <v>49</v>
      </c>
      <c r="C10" s="45" t="s">
        <v>14</v>
      </c>
      <c r="D10" s="37">
        <v>24</v>
      </c>
      <c r="E10" s="37">
        <v>28</v>
      </c>
      <c r="F10" s="17">
        <f t="shared" si="0"/>
        <v>4</v>
      </c>
      <c r="G10" s="38">
        <f t="shared" si="1"/>
        <v>0.16666666666666666</v>
      </c>
      <c r="H10" s="37">
        <v>34</v>
      </c>
      <c r="I10" s="37">
        <v>30</v>
      </c>
      <c r="J10" s="17">
        <f t="shared" si="2"/>
        <v>-4</v>
      </c>
      <c r="K10" s="38">
        <f t="shared" si="3"/>
        <v>-0.11764705882352941</v>
      </c>
      <c r="L10" s="37">
        <v>5</v>
      </c>
      <c r="M10" s="37">
        <v>5</v>
      </c>
      <c r="N10" s="17">
        <f t="shared" si="4"/>
        <v>0</v>
      </c>
      <c r="O10" s="38">
        <f t="shared" si="5"/>
        <v>0</v>
      </c>
      <c r="P10" s="37">
        <v>47</v>
      </c>
      <c r="Q10" s="37">
        <v>45</v>
      </c>
      <c r="R10" s="17">
        <f t="shared" si="6"/>
        <v>-2</v>
      </c>
      <c r="S10" s="38">
        <f t="shared" si="7"/>
        <v>-4.2553191489361701E-2</v>
      </c>
      <c r="T10" s="37">
        <v>14</v>
      </c>
      <c r="U10" s="37">
        <v>10</v>
      </c>
      <c r="V10" s="17">
        <f t="shared" si="8"/>
        <v>-4</v>
      </c>
      <c r="W10" s="38">
        <f t="shared" si="9"/>
        <v>-0.2857142857142857</v>
      </c>
      <c r="X10" s="39">
        <f t="shared" si="10"/>
        <v>124</v>
      </c>
      <c r="Y10" s="39">
        <f t="shared" si="11"/>
        <v>118</v>
      </c>
      <c r="Z10" s="29">
        <f t="shared" si="12"/>
        <v>-6</v>
      </c>
      <c r="AA10" s="16">
        <f t="shared" si="13"/>
        <v>-4.8387096774193547E-2</v>
      </c>
    </row>
    <row r="11" spans="1:27" s="3" customFormat="1" ht="16.5" customHeight="1">
      <c r="A11" s="51" t="s">
        <v>29</v>
      </c>
      <c r="B11" s="52" t="s">
        <v>50</v>
      </c>
      <c r="C11" s="45" t="s">
        <v>15</v>
      </c>
      <c r="D11" s="37">
        <v>2134</v>
      </c>
      <c r="E11" s="37">
        <v>2123</v>
      </c>
      <c r="F11" s="17">
        <f t="shared" si="0"/>
        <v>-11</v>
      </c>
      <c r="G11" s="38">
        <f t="shared" si="1"/>
        <v>-5.1546391752577319E-3</v>
      </c>
      <c r="H11" s="37">
        <v>1311</v>
      </c>
      <c r="I11" s="37">
        <v>1335</v>
      </c>
      <c r="J11" s="17">
        <f t="shared" si="2"/>
        <v>24</v>
      </c>
      <c r="K11" s="38">
        <f t="shared" si="3"/>
        <v>1.8306636155606407E-2</v>
      </c>
      <c r="L11" s="37">
        <v>398</v>
      </c>
      <c r="M11" s="37">
        <v>378</v>
      </c>
      <c r="N11" s="17">
        <f t="shared" si="4"/>
        <v>-20</v>
      </c>
      <c r="O11" s="38">
        <f t="shared" si="5"/>
        <v>-5.0251256281407038E-2</v>
      </c>
      <c r="P11" s="37">
        <v>1911</v>
      </c>
      <c r="Q11" s="37">
        <v>1904</v>
      </c>
      <c r="R11" s="17">
        <f t="shared" si="6"/>
        <v>-7</v>
      </c>
      <c r="S11" s="38">
        <f t="shared" si="7"/>
        <v>-3.663003663003663E-3</v>
      </c>
      <c r="T11" s="37">
        <v>923</v>
      </c>
      <c r="U11" s="37">
        <v>951</v>
      </c>
      <c r="V11" s="17">
        <f t="shared" si="8"/>
        <v>28</v>
      </c>
      <c r="W11" s="38">
        <f t="shared" si="9"/>
        <v>3.0335861321776816E-2</v>
      </c>
      <c r="X11" s="39">
        <f t="shared" si="10"/>
        <v>6677</v>
      </c>
      <c r="Y11" s="39">
        <f t="shared" si="11"/>
        <v>6691</v>
      </c>
      <c r="Z11" s="29">
        <f t="shared" si="12"/>
        <v>14</v>
      </c>
      <c r="AA11" s="16">
        <f t="shared" si="13"/>
        <v>2.096750037441965E-3</v>
      </c>
    </row>
    <row r="12" spans="1:27" s="3" customFormat="1" ht="16.5" customHeight="1">
      <c r="A12" s="51" t="s">
        <v>30</v>
      </c>
      <c r="B12" s="52" t="s">
        <v>51</v>
      </c>
      <c r="C12" s="44" t="s">
        <v>16</v>
      </c>
      <c r="D12" s="37">
        <v>3077</v>
      </c>
      <c r="E12" s="37">
        <v>3000</v>
      </c>
      <c r="F12" s="17">
        <f t="shared" si="0"/>
        <v>-77</v>
      </c>
      <c r="G12" s="38">
        <f t="shared" si="1"/>
        <v>-2.5024374390640234E-2</v>
      </c>
      <c r="H12" s="37">
        <v>1582</v>
      </c>
      <c r="I12" s="37">
        <v>1524</v>
      </c>
      <c r="J12" s="17">
        <f t="shared" si="2"/>
        <v>-58</v>
      </c>
      <c r="K12" s="38">
        <f t="shared" si="3"/>
        <v>-3.6662452591656132E-2</v>
      </c>
      <c r="L12" s="37">
        <v>426</v>
      </c>
      <c r="M12" s="37">
        <v>280</v>
      </c>
      <c r="N12" s="17">
        <f t="shared" si="4"/>
        <v>-146</v>
      </c>
      <c r="O12" s="38">
        <f t="shared" si="5"/>
        <v>-0.34272300469483569</v>
      </c>
      <c r="P12" s="37">
        <v>2597</v>
      </c>
      <c r="Q12" s="37">
        <v>2591</v>
      </c>
      <c r="R12" s="17">
        <f t="shared" si="6"/>
        <v>-6</v>
      </c>
      <c r="S12" s="38">
        <f t="shared" si="7"/>
        <v>-2.3103581055063534E-3</v>
      </c>
      <c r="T12" s="37">
        <v>831</v>
      </c>
      <c r="U12" s="37">
        <v>774</v>
      </c>
      <c r="V12" s="17">
        <f t="shared" si="8"/>
        <v>-57</v>
      </c>
      <c r="W12" s="38">
        <f t="shared" si="9"/>
        <v>-6.8592057761732855E-2</v>
      </c>
      <c r="X12" s="39">
        <f t="shared" si="10"/>
        <v>8513</v>
      </c>
      <c r="Y12" s="39">
        <f t="shared" si="11"/>
        <v>8169</v>
      </c>
      <c r="Z12" s="29">
        <f t="shared" si="12"/>
        <v>-344</v>
      </c>
      <c r="AA12" s="16">
        <f t="shared" si="13"/>
        <v>-4.0408786561729117E-2</v>
      </c>
    </row>
    <row r="13" spans="1:27" s="3" customFormat="1" ht="16.5" customHeight="1">
      <c r="A13" s="51" t="s">
        <v>31</v>
      </c>
      <c r="B13" s="52" t="s">
        <v>52</v>
      </c>
      <c r="C13" s="44" t="s">
        <v>17</v>
      </c>
      <c r="D13" s="37">
        <v>454</v>
      </c>
      <c r="E13" s="37">
        <v>450</v>
      </c>
      <c r="F13" s="17">
        <f t="shared" si="0"/>
        <v>-4</v>
      </c>
      <c r="G13" s="38">
        <f t="shared" si="1"/>
        <v>-8.8105726872246704E-3</v>
      </c>
      <c r="H13" s="37">
        <v>441</v>
      </c>
      <c r="I13" s="37">
        <v>376</v>
      </c>
      <c r="J13" s="17">
        <f t="shared" si="2"/>
        <v>-65</v>
      </c>
      <c r="K13" s="38">
        <f t="shared" si="3"/>
        <v>-0.14739229024943309</v>
      </c>
      <c r="L13" s="37">
        <v>86</v>
      </c>
      <c r="M13" s="37">
        <v>46</v>
      </c>
      <c r="N13" s="17">
        <f t="shared" si="4"/>
        <v>-40</v>
      </c>
      <c r="O13" s="38">
        <f t="shared" si="5"/>
        <v>-0.46511627906976744</v>
      </c>
      <c r="P13" s="37">
        <v>365</v>
      </c>
      <c r="Q13" s="37">
        <v>358</v>
      </c>
      <c r="R13" s="17">
        <f t="shared" si="6"/>
        <v>-7</v>
      </c>
      <c r="S13" s="38">
        <f t="shared" si="7"/>
        <v>-1.9178082191780823E-2</v>
      </c>
      <c r="T13" s="37">
        <v>169</v>
      </c>
      <c r="U13" s="37">
        <v>129</v>
      </c>
      <c r="V13" s="17">
        <f t="shared" si="8"/>
        <v>-40</v>
      </c>
      <c r="W13" s="38">
        <f t="shared" si="9"/>
        <v>-0.23668639053254437</v>
      </c>
      <c r="X13" s="39">
        <f t="shared" si="10"/>
        <v>1515</v>
      </c>
      <c r="Y13" s="39">
        <f t="shared" si="11"/>
        <v>1359</v>
      </c>
      <c r="Z13" s="29">
        <f t="shared" si="12"/>
        <v>-156</v>
      </c>
      <c r="AA13" s="16">
        <f t="shared" si="13"/>
        <v>-0.10297029702970296</v>
      </c>
    </row>
    <row r="14" spans="1:27" s="3" customFormat="1" ht="16.5" customHeight="1">
      <c r="A14" s="51" t="s">
        <v>32</v>
      </c>
      <c r="B14" s="52" t="s">
        <v>53</v>
      </c>
      <c r="C14" s="45" t="s">
        <v>18</v>
      </c>
      <c r="D14" s="37">
        <v>871</v>
      </c>
      <c r="E14" s="37">
        <v>843</v>
      </c>
      <c r="F14" s="17">
        <f t="shared" si="0"/>
        <v>-28</v>
      </c>
      <c r="G14" s="38">
        <f t="shared" si="1"/>
        <v>-3.2146957520091848E-2</v>
      </c>
      <c r="H14" s="37">
        <v>1039</v>
      </c>
      <c r="I14" s="37">
        <v>777</v>
      </c>
      <c r="J14" s="17">
        <f t="shared" si="2"/>
        <v>-262</v>
      </c>
      <c r="K14" s="38">
        <f t="shared" si="3"/>
        <v>-0.25216554379210782</v>
      </c>
      <c r="L14" s="37">
        <v>1371</v>
      </c>
      <c r="M14" s="37">
        <v>533</v>
      </c>
      <c r="N14" s="17">
        <f t="shared" si="4"/>
        <v>-838</v>
      </c>
      <c r="O14" s="38">
        <f t="shared" si="5"/>
        <v>-0.61123267687819105</v>
      </c>
      <c r="P14" s="37">
        <v>1171</v>
      </c>
      <c r="Q14" s="37">
        <v>1121</v>
      </c>
      <c r="R14" s="17">
        <f t="shared" si="6"/>
        <v>-50</v>
      </c>
      <c r="S14" s="38">
        <f t="shared" si="7"/>
        <v>-4.2698548249359522E-2</v>
      </c>
      <c r="T14" s="37">
        <v>1283</v>
      </c>
      <c r="U14" s="37">
        <v>972</v>
      </c>
      <c r="V14" s="17">
        <f t="shared" si="8"/>
        <v>-311</v>
      </c>
      <c r="W14" s="38">
        <f t="shared" si="9"/>
        <v>-0.24240062353858144</v>
      </c>
      <c r="X14" s="39">
        <f t="shared" si="10"/>
        <v>5735</v>
      </c>
      <c r="Y14" s="39">
        <f t="shared" si="11"/>
        <v>4246</v>
      </c>
      <c r="Z14" s="29">
        <f t="shared" si="12"/>
        <v>-1489</v>
      </c>
      <c r="AA14" s="16">
        <f t="shared" si="13"/>
        <v>-0.25963382737576285</v>
      </c>
    </row>
    <row r="15" spans="1:27" s="3" customFormat="1" ht="16.5" customHeight="1">
      <c r="A15" s="51" t="s">
        <v>33</v>
      </c>
      <c r="B15" s="52" t="s">
        <v>54</v>
      </c>
      <c r="C15" s="45" t="s">
        <v>37</v>
      </c>
      <c r="D15" s="37">
        <v>362</v>
      </c>
      <c r="E15" s="37">
        <v>369</v>
      </c>
      <c r="F15" s="17">
        <f t="shared" si="0"/>
        <v>7</v>
      </c>
      <c r="G15" s="38">
        <f t="shared" si="1"/>
        <v>1.9337016574585635E-2</v>
      </c>
      <c r="H15" s="37">
        <v>87</v>
      </c>
      <c r="I15" s="37">
        <v>90</v>
      </c>
      <c r="J15" s="17">
        <f t="shared" si="2"/>
        <v>3</v>
      </c>
      <c r="K15" s="38">
        <f t="shared" si="3"/>
        <v>3.4482758620689655E-2</v>
      </c>
      <c r="L15" s="37">
        <v>20</v>
      </c>
      <c r="M15" s="37">
        <v>12</v>
      </c>
      <c r="N15" s="17">
        <f t="shared" si="4"/>
        <v>-8</v>
      </c>
      <c r="O15" s="38">
        <f t="shared" si="5"/>
        <v>-0.4</v>
      </c>
      <c r="P15" s="37">
        <v>148</v>
      </c>
      <c r="Q15" s="37">
        <v>136</v>
      </c>
      <c r="R15" s="17">
        <f t="shared" si="6"/>
        <v>-12</v>
      </c>
      <c r="S15" s="38">
        <f t="shared" si="7"/>
        <v>-8.1081081081081086E-2</v>
      </c>
      <c r="T15" s="37">
        <v>33</v>
      </c>
      <c r="U15" s="37">
        <v>32</v>
      </c>
      <c r="V15" s="17">
        <f t="shared" si="8"/>
        <v>-1</v>
      </c>
      <c r="W15" s="38">
        <f t="shared" si="9"/>
        <v>-3.0303030303030304E-2</v>
      </c>
      <c r="X15" s="39">
        <f t="shared" si="10"/>
        <v>650</v>
      </c>
      <c r="Y15" s="39">
        <f t="shared" si="11"/>
        <v>639</v>
      </c>
      <c r="Z15" s="29">
        <f t="shared" si="12"/>
        <v>-11</v>
      </c>
      <c r="AA15" s="16">
        <f t="shared" si="13"/>
        <v>-1.6923076923076923E-2</v>
      </c>
    </row>
    <row r="16" spans="1:27" s="3" customFormat="1" ht="16.5" customHeight="1">
      <c r="A16" s="51" t="s">
        <v>34</v>
      </c>
      <c r="B16" s="52" t="s">
        <v>55</v>
      </c>
      <c r="C16" s="43" t="s">
        <v>19</v>
      </c>
      <c r="D16" s="37">
        <v>1085</v>
      </c>
      <c r="E16" s="37">
        <v>1097</v>
      </c>
      <c r="F16" s="17">
        <f t="shared" si="0"/>
        <v>12</v>
      </c>
      <c r="G16" s="38">
        <f t="shared" si="1"/>
        <v>1.1059907834101382E-2</v>
      </c>
      <c r="H16" s="37">
        <v>226</v>
      </c>
      <c r="I16" s="37">
        <v>249</v>
      </c>
      <c r="J16" s="17">
        <f t="shared" si="2"/>
        <v>23</v>
      </c>
      <c r="K16" s="38">
        <f t="shared" si="3"/>
        <v>0.10176991150442478</v>
      </c>
      <c r="L16" s="37">
        <v>77</v>
      </c>
      <c r="M16" s="37">
        <v>73</v>
      </c>
      <c r="N16" s="17">
        <f t="shared" si="4"/>
        <v>-4</v>
      </c>
      <c r="O16" s="38">
        <f t="shared" si="5"/>
        <v>-5.1948051948051951E-2</v>
      </c>
      <c r="P16" s="37">
        <v>532</v>
      </c>
      <c r="Q16" s="37">
        <v>552</v>
      </c>
      <c r="R16" s="17">
        <f t="shared" si="6"/>
        <v>20</v>
      </c>
      <c r="S16" s="38">
        <f t="shared" si="7"/>
        <v>3.7593984962406013E-2</v>
      </c>
      <c r="T16" s="37">
        <v>131</v>
      </c>
      <c r="U16" s="37">
        <v>147</v>
      </c>
      <c r="V16" s="17">
        <f t="shared" si="8"/>
        <v>16</v>
      </c>
      <c r="W16" s="38">
        <f t="shared" si="9"/>
        <v>0.12213740458015267</v>
      </c>
      <c r="X16" s="39">
        <f t="shared" si="10"/>
        <v>2051</v>
      </c>
      <c r="Y16" s="39">
        <f t="shared" si="11"/>
        <v>2118</v>
      </c>
      <c r="Z16" s="29">
        <f t="shared" si="12"/>
        <v>67</v>
      </c>
      <c r="AA16" s="16">
        <f t="shared" si="13"/>
        <v>3.266699171136031E-2</v>
      </c>
    </row>
    <row r="17" spans="1:28" s="4" customFormat="1" ht="16.5" customHeight="1">
      <c r="A17" s="51" t="s">
        <v>35</v>
      </c>
      <c r="B17" s="52" t="s">
        <v>56</v>
      </c>
      <c r="C17" s="43" t="s">
        <v>20</v>
      </c>
      <c r="D17" s="37">
        <v>93</v>
      </c>
      <c r="E17" s="37">
        <v>103</v>
      </c>
      <c r="F17" s="17">
        <f t="shared" si="0"/>
        <v>10</v>
      </c>
      <c r="G17" s="38">
        <f t="shared" si="1"/>
        <v>0.10752688172043011</v>
      </c>
      <c r="H17" s="37">
        <v>50</v>
      </c>
      <c r="I17" s="37">
        <v>51</v>
      </c>
      <c r="J17" s="17">
        <f t="shared" si="2"/>
        <v>1</v>
      </c>
      <c r="K17" s="38">
        <f t="shared" si="3"/>
        <v>0.02</v>
      </c>
      <c r="L17" s="37">
        <v>9</v>
      </c>
      <c r="M17" s="37">
        <v>8</v>
      </c>
      <c r="N17" s="17">
        <f t="shared" si="4"/>
        <v>-1</v>
      </c>
      <c r="O17" s="38">
        <f t="shared" si="5"/>
        <v>-0.1111111111111111</v>
      </c>
      <c r="P17" s="37">
        <v>105</v>
      </c>
      <c r="Q17" s="37">
        <v>100</v>
      </c>
      <c r="R17" s="17">
        <f t="shared" si="6"/>
        <v>-5</v>
      </c>
      <c r="S17" s="38">
        <f t="shared" si="7"/>
        <v>-4.7619047619047616E-2</v>
      </c>
      <c r="T17" s="37">
        <v>26</v>
      </c>
      <c r="U17" s="37">
        <v>23</v>
      </c>
      <c r="V17" s="17">
        <f t="shared" si="8"/>
        <v>-3</v>
      </c>
      <c r="W17" s="38">
        <f t="shared" si="9"/>
        <v>-0.11538461538461539</v>
      </c>
      <c r="X17" s="39">
        <f t="shared" si="10"/>
        <v>283</v>
      </c>
      <c r="Y17" s="39">
        <f t="shared" si="11"/>
        <v>285</v>
      </c>
      <c r="Z17" s="29">
        <f t="shared" si="12"/>
        <v>2</v>
      </c>
      <c r="AA17" s="16">
        <f t="shared" si="13"/>
        <v>7.0671378091872791E-3</v>
      </c>
    </row>
    <row r="18" spans="1:28" ht="16.5" customHeight="1">
      <c r="A18" s="51" t="s">
        <v>36</v>
      </c>
      <c r="B18" s="52" t="s">
        <v>57</v>
      </c>
      <c r="C18" s="43" t="s">
        <v>21</v>
      </c>
      <c r="D18" s="37">
        <v>2260</v>
      </c>
      <c r="E18" s="37">
        <v>2026</v>
      </c>
      <c r="F18" s="17">
        <f t="shared" si="0"/>
        <v>-234</v>
      </c>
      <c r="G18" s="38">
        <f t="shared" si="1"/>
        <v>-0.10353982300884956</v>
      </c>
      <c r="H18" s="37">
        <v>953</v>
      </c>
      <c r="I18" s="37">
        <v>843</v>
      </c>
      <c r="J18" s="17">
        <f t="shared" si="2"/>
        <v>-110</v>
      </c>
      <c r="K18" s="38">
        <f t="shared" si="3"/>
        <v>-0.11542497376705142</v>
      </c>
      <c r="L18" s="37">
        <v>168</v>
      </c>
      <c r="M18" s="37">
        <v>123</v>
      </c>
      <c r="N18" s="17">
        <f t="shared" si="4"/>
        <v>-45</v>
      </c>
      <c r="O18" s="38">
        <f t="shared" si="5"/>
        <v>-0.26785714285714285</v>
      </c>
      <c r="P18" s="37">
        <v>1281</v>
      </c>
      <c r="Q18" s="37">
        <v>1069</v>
      </c>
      <c r="R18" s="17">
        <f t="shared" si="6"/>
        <v>-212</v>
      </c>
      <c r="S18" s="38">
        <f t="shared" si="7"/>
        <v>-0.16549570647931303</v>
      </c>
      <c r="T18" s="37">
        <v>794</v>
      </c>
      <c r="U18" s="37">
        <v>660</v>
      </c>
      <c r="V18" s="17">
        <f t="shared" si="8"/>
        <v>-134</v>
      </c>
      <c r="W18" s="38">
        <f t="shared" si="9"/>
        <v>-0.16876574307304787</v>
      </c>
      <c r="X18" s="39">
        <f t="shared" si="10"/>
        <v>5456</v>
      </c>
      <c r="Y18" s="39">
        <f t="shared" si="11"/>
        <v>4721</v>
      </c>
      <c r="Z18" s="29">
        <f t="shared" si="12"/>
        <v>-735</v>
      </c>
      <c r="AA18" s="16">
        <f t="shared" si="13"/>
        <v>-0.1347140762463343</v>
      </c>
      <c r="AB18" s="1"/>
    </row>
    <row r="19" spans="1:28" ht="16.5" customHeight="1">
      <c r="A19" s="51" t="s">
        <v>58</v>
      </c>
      <c r="B19" s="52" t="s">
        <v>59</v>
      </c>
      <c r="C19" s="43" t="s">
        <v>22</v>
      </c>
      <c r="D19" s="37">
        <v>192</v>
      </c>
      <c r="E19" s="37">
        <v>193</v>
      </c>
      <c r="F19" s="17">
        <f t="shared" si="0"/>
        <v>1</v>
      </c>
      <c r="G19" s="38">
        <f t="shared" si="1"/>
        <v>5.208333333333333E-3</v>
      </c>
      <c r="H19" s="37">
        <v>77</v>
      </c>
      <c r="I19" s="37">
        <v>73</v>
      </c>
      <c r="J19" s="17">
        <f t="shared" si="2"/>
        <v>-4</v>
      </c>
      <c r="K19" s="38">
        <f t="shared" si="3"/>
        <v>-5.1948051948051951E-2</v>
      </c>
      <c r="L19" s="37">
        <v>33</v>
      </c>
      <c r="M19" s="37">
        <v>22</v>
      </c>
      <c r="N19" s="17">
        <f t="shared" si="4"/>
        <v>-11</v>
      </c>
      <c r="O19" s="38">
        <f t="shared" si="5"/>
        <v>-0.33333333333333331</v>
      </c>
      <c r="P19" s="37">
        <v>204</v>
      </c>
      <c r="Q19" s="37">
        <v>197</v>
      </c>
      <c r="R19" s="17">
        <f t="shared" si="6"/>
        <v>-7</v>
      </c>
      <c r="S19" s="38">
        <f t="shared" si="7"/>
        <v>-3.4313725490196081E-2</v>
      </c>
      <c r="T19" s="37">
        <v>44</v>
      </c>
      <c r="U19" s="37">
        <v>48</v>
      </c>
      <c r="V19" s="17">
        <f t="shared" si="8"/>
        <v>4</v>
      </c>
      <c r="W19" s="38">
        <f t="shared" si="9"/>
        <v>9.0909090909090912E-2</v>
      </c>
      <c r="X19" s="39">
        <f t="shared" si="10"/>
        <v>550</v>
      </c>
      <c r="Y19" s="39">
        <f t="shared" si="11"/>
        <v>533</v>
      </c>
      <c r="Z19" s="29">
        <f t="shared" si="12"/>
        <v>-17</v>
      </c>
      <c r="AA19" s="16">
        <f t="shared" si="13"/>
        <v>-3.090909090909091E-2</v>
      </c>
    </row>
    <row r="20" spans="1:28" s="13" customFormat="1" ht="16.5" customHeight="1">
      <c r="A20" s="53"/>
      <c r="B20" s="54"/>
      <c r="C20" s="43" t="s">
        <v>23</v>
      </c>
      <c r="D20" s="37">
        <v>2034</v>
      </c>
      <c r="E20" s="37">
        <v>2070</v>
      </c>
      <c r="F20" s="17">
        <f t="shared" si="0"/>
        <v>36</v>
      </c>
      <c r="G20" s="38">
        <f t="shared" si="1"/>
        <v>1.7699115044247787E-2</v>
      </c>
      <c r="H20" s="37">
        <v>916</v>
      </c>
      <c r="I20" s="37">
        <v>900</v>
      </c>
      <c r="J20" s="17">
        <f t="shared" si="2"/>
        <v>-16</v>
      </c>
      <c r="K20" s="38">
        <f t="shared" si="3"/>
        <v>-1.7467248908296942E-2</v>
      </c>
      <c r="L20" s="37">
        <v>305</v>
      </c>
      <c r="M20" s="37">
        <v>194</v>
      </c>
      <c r="N20" s="17">
        <f t="shared" si="4"/>
        <v>-111</v>
      </c>
      <c r="O20" s="38">
        <f t="shared" si="5"/>
        <v>-0.36393442622950822</v>
      </c>
      <c r="P20" s="37">
        <v>1487</v>
      </c>
      <c r="Q20" s="37">
        <v>1502</v>
      </c>
      <c r="R20" s="17">
        <f t="shared" si="6"/>
        <v>15</v>
      </c>
      <c r="S20" s="38">
        <f t="shared" si="7"/>
        <v>1.0087424344317418E-2</v>
      </c>
      <c r="T20" s="37">
        <v>572</v>
      </c>
      <c r="U20" s="37">
        <v>540</v>
      </c>
      <c r="V20" s="17">
        <f t="shared" si="8"/>
        <v>-32</v>
      </c>
      <c r="W20" s="38">
        <f t="shared" si="9"/>
        <v>-5.5944055944055944E-2</v>
      </c>
      <c r="X20" s="39">
        <f t="shared" si="10"/>
        <v>5314</v>
      </c>
      <c r="Y20" s="39">
        <f t="shared" si="11"/>
        <v>5206</v>
      </c>
      <c r="Z20" s="29">
        <f t="shared" si="12"/>
        <v>-108</v>
      </c>
      <c r="AA20" s="16">
        <f t="shared" si="13"/>
        <v>-2.0323673315769664E-2</v>
      </c>
    </row>
    <row r="21" spans="1:28" ht="16.5" customHeight="1" thickBot="1">
      <c r="A21" s="55"/>
      <c r="B21" s="56"/>
      <c r="C21" s="46" t="s">
        <v>8</v>
      </c>
      <c r="D21" s="67">
        <v>1522</v>
      </c>
      <c r="E21" s="67">
        <v>1486</v>
      </c>
      <c r="F21" s="17">
        <f t="shared" si="0"/>
        <v>-36</v>
      </c>
      <c r="G21" s="38">
        <f t="shared" si="1"/>
        <v>-2.3653088042049936E-2</v>
      </c>
      <c r="H21" s="67">
        <v>1245</v>
      </c>
      <c r="I21" s="67">
        <v>1217</v>
      </c>
      <c r="J21" s="17">
        <f t="shared" si="2"/>
        <v>-28</v>
      </c>
      <c r="K21" s="38">
        <f t="shared" si="3"/>
        <v>-2.2489959839357431E-2</v>
      </c>
      <c r="L21" s="67">
        <v>191</v>
      </c>
      <c r="M21" s="67">
        <v>166</v>
      </c>
      <c r="N21" s="17">
        <f t="shared" si="4"/>
        <v>-25</v>
      </c>
      <c r="O21" s="38">
        <f t="shared" si="5"/>
        <v>-0.13089005235602094</v>
      </c>
      <c r="P21" s="67">
        <v>1435</v>
      </c>
      <c r="Q21" s="67">
        <v>1401</v>
      </c>
      <c r="R21" s="17">
        <f t="shared" si="6"/>
        <v>-34</v>
      </c>
      <c r="S21" s="38">
        <f t="shared" si="7"/>
        <v>-2.3693379790940768E-2</v>
      </c>
      <c r="T21" s="67">
        <v>541</v>
      </c>
      <c r="U21" s="67">
        <v>534</v>
      </c>
      <c r="V21" s="17">
        <f t="shared" si="8"/>
        <v>-7</v>
      </c>
      <c r="W21" s="38">
        <f t="shared" si="9"/>
        <v>-1.2939001848428836E-2</v>
      </c>
      <c r="X21" s="39">
        <f t="shared" si="10"/>
        <v>4934</v>
      </c>
      <c r="Y21" s="39">
        <f t="shared" si="11"/>
        <v>4804</v>
      </c>
      <c r="Z21" s="30">
        <f t="shared" si="12"/>
        <v>-130</v>
      </c>
      <c r="AA21" s="16">
        <f t="shared" si="13"/>
        <v>-2.6347790839075801E-2</v>
      </c>
    </row>
    <row r="22" spans="1:28" ht="16.5" customHeight="1" thickBot="1">
      <c r="A22" s="18"/>
      <c r="B22" s="57"/>
      <c r="C22" s="58" t="s">
        <v>0</v>
      </c>
      <c r="D22" s="59">
        <f>SUM(D6:D21)</f>
        <v>16024</v>
      </c>
      <c r="E22" s="59">
        <f>SUM(E6:E21)</f>
        <v>15669</v>
      </c>
      <c r="F22" s="59">
        <f t="shared" si="0"/>
        <v>-355</v>
      </c>
      <c r="G22" s="60">
        <f t="shared" si="1"/>
        <v>-2.2154268597104343E-2</v>
      </c>
      <c r="H22" s="61">
        <f>SUM(H6:H21)</f>
        <v>9005</v>
      </c>
      <c r="I22" s="62">
        <f>SUM(I6:I21)</f>
        <v>8514</v>
      </c>
      <c r="J22" s="59">
        <f t="shared" si="2"/>
        <v>-491</v>
      </c>
      <c r="K22" s="60">
        <f t="shared" si="3"/>
        <v>-5.4525263742365354E-2</v>
      </c>
      <c r="L22" s="63">
        <f>SUM(L6:L21)</f>
        <v>3283</v>
      </c>
      <c r="M22" s="62">
        <f>SUM(M6:M21)</f>
        <v>2009</v>
      </c>
      <c r="N22" s="59">
        <f t="shared" si="4"/>
        <v>-1274</v>
      </c>
      <c r="O22" s="60">
        <f t="shared" si="5"/>
        <v>-0.38805970149253732</v>
      </c>
      <c r="P22" s="59">
        <f>SUM(P6:P21)</f>
        <v>12865</v>
      </c>
      <c r="Q22" s="59">
        <f>SUM(Q6:Q21)</f>
        <v>12533</v>
      </c>
      <c r="R22" s="59">
        <f t="shared" si="6"/>
        <v>-332</v>
      </c>
      <c r="S22" s="60">
        <f t="shared" si="7"/>
        <v>-2.5806451612903226E-2</v>
      </c>
      <c r="T22" s="59">
        <f>SUM(T6:T21)</f>
        <v>5581</v>
      </c>
      <c r="U22" s="59">
        <f>SUM(U6:U21)</f>
        <v>5043</v>
      </c>
      <c r="V22" s="59">
        <f t="shared" si="8"/>
        <v>-538</v>
      </c>
      <c r="W22" s="60">
        <f t="shared" si="9"/>
        <v>-9.6398494893388281E-2</v>
      </c>
      <c r="X22" s="64">
        <f>SUM(X6:X21)</f>
        <v>46758</v>
      </c>
      <c r="Y22" s="65">
        <f>SUM(Y6:Y21)</f>
        <v>43768</v>
      </c>
      <c r="Z22" s="66">
        <f t="shared" si="12"/>
        <v>-2990</v>
      </c>
      <c r="AA22" s="60">
        <f t="shared" si="13"/>
        <v>-6.3946276572992858E-2</v>
      </c>
    </row>
    <row r="23" spans="1:28" ht="16.5" customHeight="1">
      <c r="A23" s="6"/>
      <c r="B23" s="6"/>
      <c r="C23" s="24" t="s">
        <v>40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8">
      <c r="A24" s="6"/>
      <c r="B24" s="6"/>
      <c r="C24" s="24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9"/>
      <c r="W24" s="19"/>
      <c r="X24" s="19"/>
      <c r="Y24" s="19"/>
      <c r="Z24" s="19"/>
      <c r="AA24" s="6"/>
    </row>
    <row r="25" spans="1:28">
      <c r="A25" s="6"/>
      <c r="B25" s="6"/>
      <c r="C25" s="11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9"/>
      <c r="W25" s="19"/>
      <c r="X25" s="19"/>
      <c r="Y25" s="20"/>
      <c r="Z25" s="19"/>
      <c r="AA25" s="6"/>
    </row>
    <row r="26" spans="1:28">
      <c r="C26" s="6"/>
      <c r="V26" s="21"/>
      <c r="W26" s="21"/>
      <c r="X26" s="21"/>
      <c r="Y26" s="22"/>
      <c r="Z26" s="21"/>
    </row>
    <row r="27" spans="1:28">
      <c r="C27" s="6"/>
      <c r="I27" s="26" t="s">
        <v>42</v>
      </c>
      <c r="Q27" s="2"/>
      <c r="V27" s="21"/>
      <c r="W27" s="21"/>
      <c r="X27" s="21"/>
      <c r="Y27" s="20"/>
      <c r="Z27" s="21"/>
    </row>
    <row r="28" spans="1:28">
      <c r="A28" s="6"/>
      <c r="B28" s="6"/>
      <c r="C28" s="6"/>
      <c r="I28" s="6"/>
      <c r="V28" s="21"/>
      <c r="W28" s="21"/>
      <c r="X28" s="21"/>
      <c r="Y28" s="22"/>
      <c r="Z28" s="21"/>
    </row>
    <row r="29" spans="1:28">
      <c r="A29" s="6"/>
      <c r="B29" s="6"/>
      <c r="I29" s="6"/>
      <c r="P29" s="6"/>
      <c r="Q29" s="8"/>
      <c r="V29" s="21"/>
      <c r="W29" s="21"/>
      <c r="X29" s="21"/>
      <c r="Y29" s="21"/>
      <c r="Z29" s="21"/>
      <c r="AB29" s="10"/>
    </row>
    <row r="30" spans="1:28">
      <c r="F30"/>
      <c r="G30"/>
      <c r="J30"/>
      <c r="K30"/>
      <c r="L30"/>
      <c r="M30"/>
      <c r="N30"/>
      <c r="O30"/>
      <c r="R30"/>
      <c r="S30"/>
    </row>
    <row r="31" spans="1:28">
      <c r="F31"/>
      <c r="G31"/>
      <c r="J31"/>
      <c r="K31"/>
      <c r="L31"/>
      <c r="M31"/>
      <c r="N31"/>
      <c r="O31"/>
      <c r="R31"/>
      <c r="S31"/>
    </row>
    <row r="32" spans="1:28">
      <c r="F32"/>
      <c r="G32"/>
      <c r="J32"/>
      <c r="K32"/>
      <c r="L32"/>
      <c r="M32"/>
      <c r="N32"/>
      <c r="O32"/>
      <c r="R32"/>
      <c r="S32"/>
    </row>
    <row r="33" spans="6:19">
      <c r="F33"/>
      <c r="G33"/>
      <c r="J33"/>
      <c r="K33"/>
      <c r="L33"/>
      <c r="M33"/>
      <c r="N33"/>
      <c r="O33"/>
      <c r="R33"/>
      <c r="S33"/>
    </row>
    <row r="34" spans="6:19">
      <c r="F34"/>
      <c r="G34"/>
      <c r="J34"/>
      <c r="K34"/>
      <c r="L34"/>
      <c r="M34"/>
      <c r="N34"/>
      <c r="O34"/>
      <c r="R34"/>
      <c r="S34"/>
    </row>
    <row r="35" spans="6:19">
      <c r="F35"/>
      <c r="G35"/>
      <c r="J35"/>
      <c r="K35"/>
      <c r="L35"/>
      <c r="M35"/>
      <c r="N35"/>
      <c r="O35"/>
      <c r="R35"/>
      <c r="S35"/>
    </row>
    <row r="36" spans="6:19">
      <c r="F36"/>
      <c r="G36"/>
      <c r="J36"/>
      <c r="K36"/>
      <c r="L36"/>
      <c r="M36"/>
      <c r="N36"/>
      <c r="O36"/>
      <c r="R36"/>
      <c r="S36"/>
    </row>
    <row r="37" spans="6:19">
      <c r="F37"/>
      <c r="G37"/>
      <c r="J37"/>
      <c r="K37"/>
      <c r="L37"/>
      <c r="M37"/>
      <c r="N37"/>
      <c r="O37"/>
      <c r="R37"/>
      <c r="S37"/>
    </row>
    <row r="38" spans="6:19">
      <c r="F38"/>
      <c r="G38"/>
      <c r="J38"/>
      <c r="K38"/>
      <c r="L38"/>
      <c r="M38"/>
      <c r="N38"/>
      <c r="O38"/>
      <c r="R38"/>
      <c r="S38"/>
    </row>
    <row r="39" spans="6:19">
      <c r="F39"/>
      <c r="G39"/>
      <c r="J39"/>
      <c r="K39"/>
      <c r="L39"/>
      <c r="M39"/>
      <c r="N39"/>
      <c r="O39"/>
      <c r="R39"/>
      <c r="S39"/>
    </row>
  </sheetData>
  <mergeCells count="13">
    <mergeCell ref="P3:S3"/>
    <mergeCell ref="L3:O3"/>
    <mergeCell ref="N4:O4"/>
    <mergeCell ref="A1:Y1"/>
    <mergeCell ref="T3:W3"/>
    <mergeCell ref="X3:AA3"/>
    <mergeCell ref="D3:G3"/>
    <mergeCell ref="Z4:AA4"/>
    <mergeCell ref="F4:G4"/>
    <mergeCell ref="J4:K4"/>
    <mergeCell ref="R4:S4"/>
    <mergeCell ref="V4:W4"/>
    <mergeCell ref="H3:K3"/>
  </mergeCells>
  <phoneticPr fontId="0" type="noConversion"/>
  <pageMargins left="0.25" right="0.25" top="0.75" bottom="0.75" header="0.3" footer="0.3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2014-06-16T08:39:02Z</cp:lastPrinted>
  <dcterms:created xsi:type="dcterms:W3CDTF">2003-11-04T06:27:00Z</dcterms:created>
  <dcterms:modified xsi:type="dcterms:W3CDTF">2014-06-16T08:40:08Z</dcterms:modified>
</cp:coreProperties>
</file>